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hpfoundationorg.sharepoint.com/sites/NHPFShareDrive/Shared Documents/TRANSACTIONS/IL-Chicago-Harvest Homes II/06. CONSTRUCTION/3. Cost Estimates and Bid/"/>
    </mc:Choice>
  </mc:AlternateContent>
  <xr:revisionPtr revIDLastSave="33" documentId="8_{11F7BD63-6680-4170-BE95-0950FEAA0523}" xr6:coauthVersionLast="47" xr6:coauthVersionMax="47" xr10:uidLastSave="{4D633667-90CF-4CB1-B87B-2AE63AD4E704}"/>
  <bookViews>
    <workbookView xWindow="-14370" yWindow="-16320" windowWidth="29040" windowHeight="15720" xr2:uid="{4BAFE2C3-648D-4C93-A17C-98A19A443AB6}"/>
  </bookViews>
  <sheets>
    <sheet name="Construction Cost" sheetId="1" r:id="rId1"/>
  </sheets>
  <externalReferences>
    <externalReference r:id="rId2"/>
  </externalReferences>
  <definedNames>
    <definedName name="__con10">#REF!</definedName>
    <definedName name="__con2">#REF!</definedName>
    <definedName name="__con3">#REF!</definedName>
    <definedName name="__con4">#REF!</definedName>
    <definedName name="__con5">#REF!</definedName>
    <definedName name="__con6">#REF!</definedName>
    <definedName name="__con7">#REF!</definedName>
    <definedName name="__con8">#REF!</definedName>
    <definedName name="__con9">#REF!</definedName>
    <definedName name="_1STRUEVER_BROS_E">#N/A</definedName>
    <definedName name="_con10">#REF!</definedName>
    <definedName name="_con1010">#REF!</definedName>
    <definedName name="_con2">#REF!</definedName>
    <definedName name="_con3">#REF!</definedName>
    <definedName name="_con4">#REF!</definedName>
    <definedName name="_con5">#REF!</definedName>
    <definedName name="_con6">#REF!</definedName>
    <definedName name="_con7">#REF!</definedName>
    <definedName name="_con8">#REF!</definedName>
    <definedName name="_con9">#REF!</definedName>
    <definedName name="_Fill" hidden="1">#REF!</definedName>
    <definedName name="_Table2_In1" hidden="1">#REF!</definedName>
    <definedName name="_Table2_In2" hidden="1">#REF!</definedName>
    <definedName name="_Table2_Out" hidden="1">#REF!</definedName>
    <definedName name="a" hidden="1">{#N/A,#N/A,TRUE,"Summary";#N/A,#N/A,TRUE,"Program Scheme";#N/A,#N/A,TRUE,"Assumptions";#N/A,#N/A,TRUE,"Development Budget &amp; Timing";#N/A,#N/A,TRUE,"Cash Flow";#N/A,#N/A,TRUE,"Cash Flow to Debt &amp; Equity"}</definedName>
    <definedName name="aa" hidden="1">{#N/A,#N/A,TRUE,"Summary";#N/A,#N/A,TRUE,"Program Scheme";#N/A,#N/A,TRUE,"Assumptions";#N/A,#N/A,TRUE,"Development Budget &amp; Timing";#N/A,#N/A,TRUE,"Cash Flow";#N/A,#N/A,TRUE,"Cash Flow to Debt &amp; Equity"}</definedName>
    <definedName name="aaa" hidden="1">{#N/A,#N/A,TRUE,"Summary";#N/A,#N/A,TRUE,"Program Scheme";#N/A,#N/A,TRUE,"Assumptions";#N/A,#N/A,TRUE,"Development Budget &amp; Timing";#N/A,#N/A,TRUE,"Cash Flow";#N/A,#N/A,TRUE,"Cash Flow to Debt &amp; Equity"}</definedName>
    <definedName name="Ab_Turn">#REF!</definedName>
    <definedName name="ACG_Bumps">#REF!</definedName>
    <definedName name="additionalcomp">#REF!</definedName>
    <definedName name="Analysis_Date">#REF!</definedName>
    <definedName name="AnalysisStart">#REF!</definedName>
    <definedName name="Athena_profit">#REF!</definedName>
    <definedName name="BaseRental">#REF!</definedName>
    <definedName name="cashflow">#REF!</definedName>
    <definedName name="cashflowdist">#REF!</definedName>
    <definedName name="CFB_DS">#REF!</definedName>
    <definedName name="Class_List">#REF!</definedName>
    <definedName name="Condo_Sales_Price">#REF!</definedName>
    <definedName name="Credit_Loss_Amt">#REF!</definedName>
    <definedName name="Credit_Loss_Rate">#REF!</definedName>
    <definedName name="CV">#REF!</definedName>
    <definedName name="DebtType">#REF!</definedName>
    <definedName name="distribution">#REF!</definedName>
    <definedName name="EGI">#REF!</definedName>
    <definedName name="Electricity_OpEx">#REF!</definedName>
    <definedName name="Electricity_Reimb">#REF!</definedName>
    <definedName name="equity">#REF!</definedName>
    <definedName name="Equity_IRR">#REF!</definedName>
    <definedName name="Equity_Lev">#REF!</definedName>
    <definedName name="equityear">#REF!</definedName>
    <definedName name="equityinv">#REF!</definedName>
    <definedName name="ExitYear">#REF!</definedName>
    <definedName name="EXP">#REF!</definedName>
    <definedName name="Exp_Pct">#REF!</definedName>
    <definedName name="FeePaid">#REF!</definedName>
    <definedName name="FILE_busplan.xls">#REF!</definedName>
    <definedName name="fiveirr">#REF!</definedName>
    <definedName name="funding">#REF!</definedName>
    <definedName name="Inc_Pct">#REF!</definedName>
    <definedName name="InflationYrs">#REF!</definedName>
    <definedName name="Input1">#REF!</definedName>
    <definedName name="input2">#REF!</definedName>
    <definedName name="input3">#REF!</definedName>
    <definedName name="Insurance">#REF!</definedName>
    <definedName name="IRR">#REF!</definedName>
    <definedName name="KE_Comm">#REF!</definedName>
    <definedName name="KE_JV_Interest">#REF!</definedName>
    <definedName name="KE_Mgt">#REF!</definedName>
    <definedName name="LandCCosts">#REF!</definedName>
    <definedName name="LeasingComm">#REF!</definedName>
    <definedName name="LP">#REF!</definedName>
    <definedName name="LT_Cash_Rev">#REF!</definedName>
    <definedName name="LT_CF_ADS">#REF!</definedName>
    <definedName name="LT_Equity">#REF!</definedName>
    <definedName name="LT_Exit_Cap">#REF!</definedName>
    <definedName name="LT_IRR">#REF!</definedName>
    <definedName name="LT_Lev_Rev">#REF!</definedName>
    <definedName name="LT_LTV">#REF!</definedName>
    <definedName name="Margin">#REF!</definedName>
    <definedName name="Market_Rental_Rate">#REF!</definedName>
    <definedName name="MCUwork1" hidden="1">{#N/A,#N/A,TRUE,"Summary";#N/A,#N/A,TRUE,"Program Scheme";#N/A,#N/A,TRUE,"Assumptions";#N/A,#N/A,TRUE,"Development Budget &amp; Timing";#N/A,#N/A,TRUE,"Cash Flow";#N/A,#N/A,TRUE,"Cash Flow to Debt &amp; Equity"}</definedName>
    <definedName name="MCUwork11" hidden="1">{#N/A,#N/A,TRUE,"Summary";#N/A,#N/A,TRUE,"Program Scheme";#N/A,#N/A,TRUE,"Assumptions";#N/A,#N/A,TRUE,"Development Budget &amp; Timing";#N/A,#N/A,TRUE,"Cash Flow";#N/A,#N/A,TRUE,"Cash Flow to Debt &amp; Equity"}</definedName>
    <definedName name="Mgt_Fee">#REF!</definedName>
    <definedName name="MLAAbate">#REF!</definedName>
    <definedName name="MLADT">#REF!</definedName>
    <definedName name="MLALCNew">#REF!</definedName>
    <definedName name="MLALCRenew">#REF!</definedName>
    <definedName name="MLAList">#REF!</definedName>
    <definedName name="MLARenew">#REF!</definedName>
    <definedName name="MLARents">#REF!</definedName>
    <definedName name="MLATerm">#REF!</definedName>
    <definedName name="MLATINew">#REF!</definedName>
    <definedName name="MLATIRenew">#REF!</definedName>
    <definedName name="MLAYears">#REF!</definedName>
    <definedName name="MONTHS">#REF!</definedName>
    <definedName name="MSA_List">#REF!</definedName>
    <definedName name="NOI">#REF!</definedName>
    <definedName name="NOIafterRR">#REF!</definedName>
    <definedName name="onebed">#REF!</definedName>
    <definedName name="OperatingReserve">#REF!</definedName>
    <definedName name="Overseas">#REF!</definedName>
    <definedName name="pandlcash">#REF!</definedName>
    <definedName name="Partner_Share">#REF!</definedName>
    <definedName name="PAY">#REF!</definedName>
    <definedName name="PERCENT">#REF!</definedName>
    <definedName name="PERCENT2">#REF!</definedName>
    <definedName name="plsum">#REF!</definedName>
    <definedName name="plug">#REF!</definedName>
    <definedName name="PP">#REF!</definedName>
    <definedName name="PPTYNAME">#REF!</definedName>
    <definedName name="Print_Area_MI">#REF!</definedName>
    <definedName name="Profit_Athena">#REF!</definedName>
    <definedName name="Profit_Seller">#REF!</definedName>
    <definedName name="Project">#REF!</definedName>
    <definedName name="Promote">#REF!</definedName>
    <definedName name="range1">#REF!</definedName>
    <definedName name="range2">#REF!</definedName>
    <definedName name="range3">#REF!</definedName>
    <definedName name="range4">#REF!</definedName>
    <definedName name="range5">#REF!</definedName>
    <definedName name="rating">#REF!</definedName>
    <definedName name="Recoveries">#REF!</definedName>
    <definedName name="Rent_Roll">#REF!</definedName>
    <definedName name="ReplVal">#REF!</definedName>
    <definedName name="ROOMVALUE">#REF!</definedName>
    <definedName name="RRArea">#REF!</definedName>
    <definedName name="RREDate">#REF!</definedName>
    <definedName name="RRSDate">#REF!</definedName>
    <definedName name="RSF">#REF!</definedName>
    <definedName name="Sale_Costs">#REF!</definedName>
    <definedName name="Sales_Price">#REF!</definedName>
    <definedName name="sencount" hidden="1">2</definedName>
    <definedName name="SFinAcre">#REF!</definedName>
    <definedName name="SFinSQM">#REF!</definedName>
    <definedName name="ST_Cash_Rev">#REF!</definedName>
    <definedName name="ST_CF_ADS">#REF!</definedName>
    <definedName name="ST_ExitCap">#REF!</definedName>
    <definedName name="ST_IRR">#REF!</definedName>
    <definedName name="ST_Lev_Rev">#REF!</definedName>
    <definedName name="ST_LTV">#REF!</definedName>
    <definedName name="ST_Term">#REF!</definedName>
    <definedName name="StabVac">#REF!</definedName>
    <definedName name="table">#REF!</definedName>
    <definedName name="threebed">#REF!</definedName>
    <definedName name="tiers">#REF!</definedName>
    <definedName name="TotalUnits">#REF!</definedName>
    <definedName name="TPGRev">#REF!</definedName>
    <definedName name="TUnits">#REF!</definedName>
    <definedName name="twobed">#REF!</definedName>
    <definedName name="ULIRR">#REF!</definedName>
    <definedName name="Units">#REF!</definedName>
    <definedName name="Upon_Expiration">#REF!</definedName>
    <definedName name="Uses_Cash">#REF!</definedName>
    <definedName name="Uses_Lev">#REF!</definedName>
    <definedName name="wrn.Blue._.Book._.Sections." hidden="1">{#N/A,#N/A,TRUE,"Summary";#N/A,#N/A,TRUE,"Program Scheme";#N/A,#N/A,TRUE,"Assumptions";#N/A,#N/A,TRUE,"Development Budget &amp; Timing";#N/A,#N/A,TRUE,"Cash Flow";#N/A,#N/A,TRUE,"Cash Flow to Debt &amp; Equity"}</definedName>
    <definedName name="wrn.Relevant._.Sections." hidden="1">{#N/A,#N/A,FALSE,"Summary";#N/A,#N/A,FALSE,"Program Scheme";#N/A,#N/A,FALSE,"Assumptions";#N/A,#N/A,FALSE,"Development Budget";#N/A,#N/A,FALSE,"Timing";#N/A,#N/A,FALSE,"Development Costs &amp; Revenues";#N/A,#N/A,FALSE,"Cash Flow to Debt &amp; Equity";#N/A,#N/A,FALSE,"Cash Flow to Athena LP"}</definedName>
    <definedName name="Year">#REF!</definedName>
    <definedName name="YEAR12">#REF!</definedName>
    <definedName name="YesNo">#REF!</definedName>
    <definedName name="Yr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5" i="1"/>
  <c r="F82" i="1"/>
  <c r="F89" i="1" l="1"/>
  <c r="F91" i="1" l="1"/>
  <c r="F92" i="1" l="1"/>
  <c r="F93" i="1" s="1"/>
</calcChain>
</file>

<file path=xl/sharedStrings.xml><?xml version="1.0" encoding="utf-8"?>
<sst xmlns="http://schemas.openxmlformats.org/spreadsheetml/2006/main" count="110" uniqueCount="105">
  <si>
    <t>Construction Cost</t>
  </si>
  <si>
    <t>(CSI)</t>
  </si>
  <si>
    <t>TRADE/SCOPE</t>
  </si>
  <si>
    <t>DIVISION</t>
  </si>
  <si>
    <t>TOTAL</t>
  </si>
  <si>
    <t>DEMOLITION &amp; CLEARING</t>
  </si>
  <si>
    <t>CONTAMINATED SITE MATERIAL REMOVAL</t>
  </si>
  <si>
    <t>SUBSURFACE INVESTIGATION</t>
  </si>
  <si>
    <t>CONCRETE</t>
  </si>
  <si>
    <t>WINTER CONDITIONS</t>
  </si>
  <si>
    <t>GYPCRETE</t>
  </si>
  <si>
    <t>GROUTING</t>
  </si>
  <si>
    <t>SEATWALLS / RETAINING WALLS / CURBING ALLOWANCE</t>
  </si>
  <si>
    <t>DEEP FOUNDATION ALLOWANCE NONE ASSUMED -</t>
  </si>
  <si>
    <t>MASONRY</t>
  </si>
  <si>
    <t>METALS</t>
  </si>
  <si>
    <t>ROUGH CARPENTRY</t>
  </si>
  <si>
    <t>FINISH CARPENTRY</t>
  </si>
  <si>
    <t>CABINETS, VANITIES AND COUNTERTOPS</t>
  </si>
  <si>
    <t>PLASTICS</t>
  </si>
  <si>
    <t>WATERPROOFING</t>
  </si>
  <si>
    <t>INSULATION</t>
  </si>
  <si>
    <t>ROOFING &amp; SHEET METAL</t>
  </si>
  <si>
    <t>CANOPY ALLOWANCE</t>
  </si>
  <si>
    <t>ROOFTOP DECK ALLOWANCE (Everything from Roof Membrane up)</t>
  </si>
  <si>
    <t>SIDING</t>
  </si>
  <si>
    <t>OPENINGS</t>
  </si>
  <si>
    <t>EXTERIOR DOORS, WINDOWS AND GLASS</t>
  </si>
  <si>
    <t>INTERIOR DOORS AND FRAMES</t>
  </si>
  <si>
    <t>STOREFRONTS, CURTAIN WALLS</t>
  </si>
  <si>
    <t>GLAZING</t>
  </si>
  <si>
    <t>ROOF WINDOWS &amp; SKYLIGHTS</t>
  </si>
  <si>
    <t>MIRRORS</t>
  </si>
  <si>
    <t>LOUVERS &amp; VENTS</t>
  </si>
  <si>
    <t>FINISHES</t>
  </si>
  <si>
    <t>GYPSUM DRYWALL</t>
  </si>
  <si>
    <t>ACOUSTICAL TILE CEILINGS</t>
  </si>
  <si>
    <t>CARPETING (NONE ASSUMED )</t>
  </si>
  <si>
    <t>FLOORING-TILE</t>
  </si>
  <si>
    <t>PAINTING</t>
  </si>
  <si>
    <t>SPECIALTIES</t>
  </si>
  <si>
    <t>POSTAL SPECIALTIES (MAILBOXES)</t>
  </si>
  <si>
    <t>INTERIOR SIGNAGE</t>
  </si>
  <si>
    <t>TOILET PARTITIONS</t>
  </si>
  <si>
    <t>TOILET ACCESSORIES</t>
  </si>
  <si>
    <t>EXTERIOR SIGNAGE</t>
  </si>
  <si>
    <t>SHELVING</t>
  </si>
  <si>
    <t>FIRE EXTINGUISHERS</t>
  </si>
  <si>
    <t>VISUAL DISPLAY BOARDS</t>
  </si>
  <si>
    <t>COMMERCIAL KITCHEN EQUIPMENT &amp; FURNISHINGS</t>
  </si>
  <si>
    <t>RESIDENTIAL APPLIANCES</t>
  </si>
  <si>
    <t>FURNISHINGS</t>
  </si>
  <si>
    <t>WINDOW TREATMENTS</t>
  </si>
  <si>
    <t>SPECIAL CONSTRUCTION</t>
  </si>
  <si>
    <t>SPECIAL CONSTRUCTION (RADON MITIGATION)</t>
  </si>
  <si>
    <t>ELEVATORS</t>
  </si>
  <si>
    <t>TRASH CHUTES</t>
  </si>
  <si>
    <t>FIRE PROTECTION</t>
  </si>
  <si>
    <t>FIRE PUMPS (CSQ ADD ALTERNATE $86250)</t>
  </si>
  <si>
    <t>22</t>
  </si>
  <si>
    <t>PLUMBING</t>
  </si>
  <si>
    <t>23</t>
  </si>
  <si>
    <t>HEAT &amp; VENTILATION</t>
  </si>
  <si>
    <t>SITE LIGHTING-ELECTRICAL ALLOWANCE</t>
  </si>
  <si>
    <t>ELECTRICAL</t>
  </si>
  <si>
    <t>COMMUNICATIONS (TEL-DATA)</t>
  </si>
  <si>
    <t>SECURITY (CCTV/ACCESS CONTROL)</t>
  </si>
  <si>
    <t>RENEWABLE ENERGY (EG. SOLAR)</t>
  </si>
  <si>
    <t>SITE PREPARATION ALLOWANCE-UNDERCUT AND FOUNDATION REMOVAL</t>
  </si>
  <si>
    <t>EARTHWORK</t>
  </si>
  <si>
    <t>SITE PAVEMENTS AND SURFACING</t>
  </si>
  <si>
    <t>SITE AMENITIES-ALLOWANCE</t>
  </si>
  <si>
    <t>PERGOLA</t>
  </si>
  <si>
    <t>PLAYGROUND</t>
  </si>
  <si>
    <t>DECK/PATIO</t>
  </si>
  <si>
    <t>SITE FURNISHINGS</t>
  </si>
  <si>
    <t>PICNIC TABLES/BENCHES/TRASH RECEPTACLES</t>
  </si>
  <si>
    <t>LANDSCAPING ALLOWANCE</t>
  </si>
  <si>
    <t>FENCING</t>
  </si>
  <si>
    <t>SITE UTILITY ALLOWANCE</t>
  </si>
  <si>
    <t>TEMPORARY UTILITIES</t>
  </si>
  <si>
    <t>FINAL CLEANING</t>
  </si>
  <si>
    <t>50</t>
  </si>
  <si>
    <t>SUBTOTAL</t>
  </si>
  <si>
    <t>Manned Security</t>
  </si>
  <si>
    <t>INSURANCE</t>
  </si>
  <si>
    <t>BOND</t>
  </si>
  <si>
    <t>100</t>
  </si>
  <si>
    <t>GENERAL CONDITIONS</t>
  </si>
  <si>
    <t>101</t>
  </si>
  <si>
    <t>GC OVERHEAD</t>
  </si>
  <si>
    <t>102</t>
  </si>
  <si>
    <t>GC PROFIT</t>
  </si>
  <si>
    <t>103</t>
  </si>
  <si>
    <t>104</t>
  </si>
  <si>
    <t>PERMITS</t>
  </si>
  <si>
    <t>105</t>
  </si>
  <si>
    <t>106</t>
  </si>
  <si>
    <t>CONTINGENCY (5%)</t>
  </si>
  <si>
    <t>107</t>
  </si>
  <si>
    <t>RESIDENTIAL 
(TO INCLUDE FOOD HALL CORE &amp; SHELL)</t>
  </si>
  <si>
    <t>FOOD HALL (INTERIOR FIT OUT)</t>
  </si>
  <si>
    <t>ALLOWANCE</t>
  </si>
  <si>
    <t>ALLOWANCE*</t>
  </si>
  <si>
    <t>HARVEST HOMES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</si>
</sst>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u/>
      <sz val="11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164" fontId="6" fillId="0" borderId="5" xfId="1" applyNumberFormat="1" applyFont="1" applyFill="1" applyBorder="1" applyAlignment="1">
      <alignment horizontal="center" vertical="top"/>
    </xf>
    <xf numFmtId="42" fontId="6" fillId="0" borderId="5" xfId="1" applyNumberFormat="1" applyFont="1" applyFill="1" applyBorder="1" applyAlignment="1">
      <alignment vertical="top"/>
    </xf>
    <xf numFmtId="0" fontId="0" fillId="0" borderId="0" xfId="0" applyFill="1"/>
    <xf numFmtId="0" fontId="4" fillId="0" borderId="0" xfId="0" applyFont="1" applyFill="1" applyAlignment="1">
      <alignment horizontal="righ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/>
    </xf>
    <xf numFmtId="164" fontId="5" fillId="0" borderId="2" xfId="1" applyNumberFormat="1" applyFont="1" applyFill="1" applyBorder="1" applyAlignment="1">
      <alignment horizontal="center" vertical="top" wrapText="1"/>
    </xf>
    <xf numFmtId="42" fontId="7" fillId="0" borderId="2" xfId="2" applyNumberFormat="1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Fill="1" applyBorder="1" applyAlignment="1">
      <alignment horizontal="center" vertical="top"/>
    </xf>
    <xf numFmtId="164" fontId="5" fillId="0" borderId="5" xfId="1" applyNumberFormat="1" applyFont="1" applyFill="1" applyBorder="1" applyAlignment="1">
      <alignment horizontal="center" vertical="top"/>
    </xf>
    <xf numFmtId="42" fontId="5" fillId="0" borderId="5" xfId="1" applyNumberFormat="1" applyFont="1" applyFill="1" applyBorder="1" applyAlignment="1">
      <alignment horizontal="center" vertical="top"/>
    </xf>
    <xf numFmtId="0" fontId="6" fillId="0" borderId="4" xfId="0" applyFont="1" applyFill="1" applyBorder="1" applyAlignment="1">
      <alignment horizontal="center" vertical="top"/>
    </xf>
    <xf numFmtId="0" fontId="6" fillId="0" borderId="5" xfId="0" applyFont="1" applyFill="1" applyBorder="1" applyAlignment="1">
      <alignment vertical="top"/>
    </xf>
    <xf numFmtId="0" fontId="6" fillId="0" borderId="5" xfId="0" applyFont="1" applyFill="1" applyBorder="1" applyAlignment="1">
      <alignment horizontal="center" vertical="top"/>
    </xf>
    <xf numFmtId="0" fontId="6" fillId="0" borderId="6" xfId="0" applyFont="1" applyFill="1" applyBorder="1" applyAlignment="1">
      <alignment vertical="top"/>
    </xf>
    <xf numFmtId="0" fontId="5" fillId="0" borderId="5" xfId="0" applyFont="1" applyFill="1" applyBorder="1" applyAlignment="1">
      <alignment vertical="top"/>
    </xf>
    <xf numFmtId="0" fontId="6" fillId="0" borderId="5" xfId="0" applyFont="1" applyFill="1" applyBorder="1" applyAlignment="1">
      <alignment horizontal="left" vertical="top" indent="2"/>
    </xf>
    <xf numFmtId="42" fontId="6" fillId="0" borderId="7" xfId="1" applyNumberFormat="1" applyFont="1" applyFill="1" applyBorder="1" applyAlignment="1">
      <alignment vertical="top"/>
    </xf>
    <xf numFmtId="42" fontId="6" fillId="0" borderId="9" xfId="1" applyNumberFormat="1" applyFont="1" applyFill="1" applyBorder="1" applyAlignment="1">
      <alignment vertical="top"/>
    </xf>
    <xf numFmtId="42" fontId="5" fillId="0" borderId="8" xfId="0" applyNumberFormat="1" applyFont="1" applyFill="1" applyBorder="1" applyAlignment="1">
      <alignment vertical="top"/>
    </xf>
    <xf numFmtId="42" fontId="5" fillId="0" borderId="6" xfId="0" applyNumberFormat="1" applyFont="1" applyFill="1" applyBorder="1" applyAlignment="1">
      <alignment vertical="top"/>
    </xf>
    <xf numFmtId="164" fontId="5" fillId="0" borderId="7" xfId="1" applyNumberFormat="1" applyFont="1" applyFill="1" applyBorder="1" applyAlignment="1">
      <alignment horizontal="center" vertical="top"/>
    </xf>
    <xf numFmtId="0" fontId="5" fillId="0" borderId="12" xfId="0" applyFont="1" applyFill="1" applyBorder="1" applyAlignment="1">
      <alignment horizontal="center" vertical="top"/>
    </xf>
    <xf numFmtId="0" fontId="5" fillId="0" borderId="11" xfId="0" applyFont="1" applyFill="1" applyBorder="1" applyAlignment="1">
      <alignment vertical="top"/>
    </xf>
    <xf numFmtId="0" fontId="5" fillId="0" borderId="11" xfId="0" applyFont="1" applyFill="1" applyBorder="1" applyAlignment="1">
      <alignment horizontal="center" vertical="top"/>
    </xf>
    <xf numFmtId="42" fontId="5" fillId="0" borderId="10" xfId="0" applyNumberFormat="1" applyFont="1" applyFill="1" applyBorder="1" applyAlignment="1">
      <alignment vertical="top"/>
    </xf>
    <xf numFmtId="164" fontId="5" fillId="0" borderId="6" xfId="0" applyNumberFormat="1" applyFont="1" applyFill="1" applyBorder="1" applyAlignment="1">
      <alignment horizontal="center" vertical="top"/>
    </xf>
    <xf numFmtId="164" fontId="6" fillId="0" borderId="14" xfId="1" applyNumberFormat="1" applyFont="1" applyFill="1" applyBorder="1" applyAlignment="1">
      <alignment horizontal="center" vertical="top"/>
    </xf>
    <xf numFmtId="42" fontId="6" fillId="0" borderId="14" xfId="1" applyNumberFormat="1" applyFont="1" applyFill="1" applyBorder="1" applyAlignment="1">
      <alignment vertical="top"/>
    </xf>
    <xf numFmtId="164" fontId="5" fillId="0" borderId="13" xfId="0" applyNumberFormat="1" applyFont="1" applyFill="1" applyBorder="1" applyAlignment="1">
      <alignment horizontal="center" vertical="top"/>
    </xf>
    <xf numFmtId="0" fontId="6" fillId="0" borderId="13" xfId="0" applyFont="1" applyFill="1" applyBorder="1" applyAlignment="1">
      <alignment vertical="top"/>
    </xf>
    <xf numFmtId="164" fontId="5" fillId="0" borderId="9" xfId="1" applyNumberFormat="1" applyFont="1" applyFill="1" applyBorder="1" applyAlignment="1">
      <alignment horizontal="center" vertical="top"/>
    </xf>
    <xf numFmtId="164" fontId="6" fillId="0" borderId="13" xfId="0" applyNumberFormat="1" applyFont="1" applyFill="1" applyBorder="1" applyAlignment="1">
      <alignment vertical="top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nhpfoundationorg.sharepoint.com/sites/NHPFShareDrive/Shared%20Documents/TRANSACTIONS/IL-Chicago-Harvest%20Homes%20II/07.%20BUDGETS,%20CASH%20FLOW,%20AND%20DRAWS/2.%20Development%20Budget/NHPF%20Standard%20Model%20-%20Dev%20-%20HHII%2006192025.xlsx" TargetMode="External"/><Relationship Id="rId2" Type="http://schemas.microsoft.com/office/2019/04/relationships/externalLinkLongPath" Target="/sites/NHPFShareDrive/Shared%20Documents/TRANSACTIONS/IL-Chicago-Harvest%20Homes%20II/07.%20BUDGETS,%20CASH%20FLOW,%20AND%20DRAWS/2.%20Development%20Budget/NHPF%20Standard%20Model%20-%20Dev%20-%20HHII%2006192025.xlsx?61AA62BC" TargetMode="External"/><Relationship Id="rId1" Type="http://schemas.openxmlformats.org/officeDocument/2006/relationships/externalLinkPath" Target="file:///\\61AA62BC\NHPF%20Standard%20Model%20-%20Dev%20-%20HHII%20061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Change Logs"/>
      <sheetName val="Underwriting Checklist"/>
      <sheetName val="Timeline"/>
      <sheetName val="Q&amp;D- NC"/>
      <sheetName val="Summary"/>
      <sheetName val="1. Residential Revenue"/>
      <sheetName val="0. Unit Mix &amp; Program"/>
      <sheetName val="2. Operating Budget"/>
      <sheetName val="3. Debt &amp; Equity"/>
      <sheetName val="5. S&amp;U - Development"/>
      <sheetName val="Construction Cost"/>
      <sheetName val="3.1. Equity Schedule"/>
      <sheetName val="3.2 Historic Basis"/>
      <sheetName val="4. Development Budget"/>
      <sheetName val="WIP - Amortization"/>
      <sheetName val="Amortization"/>
      <sheetName val="Acquisition S&amp;U"/>
      <sheetName val="6. PreDev Draw Schedule"/>
      <sheetName val="7. Construction Draw Schedule"/>
      <sheetName val="SOFR Curve"/>
      <sheetName val="&gt;&gt;References"/>
      <sheetName val="Predev Budget"/>
      <sheetName val="Insurance - FS"/>
      <sheetName val="Debt Quote"/>
      <sheetName val="RET - Invoke"/>
      <sheetName val="Comps"/>
      <sheetName val="Old Dev Budget"/>
      <sheetName val="WIP - Development Cost"/>
      <sheetName val="Q&amp;D Linke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59BBD-3EB7-4ED6-9E24-04DE590EFE62}">
  <sheetPr>
    <tabColor rgb="FFFFC000"/>
  </sheetPr>
  <dimension ref="A1:F93"/>
  <sheetViews>
    <sheetView showGridLines="0" tabSelected="1" topLeftCell="A7" workbookViewId="0">
      <selection activeCell="B31" sqref="B31"/>
    </sheetView>
  </sheetViews>
  <sheetFormatPr defaultRowHeight="14.5" outlineLevelCol="1" x14ac:dyDescent="0.35"/>
  <cols>
    <col min="1" max="1" width="4.81640625" style="3" customWidth="1"/>
    <col min="2" max="2" width="63.1796875" style="3" customWidth="1"/>
    <col min="3" max="3" width="11.7265625" style="3" bestFit="1" customWidth="1"/>
    <col min="4" max="5" width="19.1796875" style="3" customWidth="1"/>
    <col min="6" max="6" width="19.1796875" style="3" customWidth="1" outlineLevel="1"/>
    <col min="7" max="7" width="8.7265625" style="3"/>
    <col min="8" max="18" width="10.7265625" style="3" customWidth="1"/>
    <col min="19" max="16384" width="8.7265625" style="3"/>
  </cols>
  <sheetData>
    <row r="1" spans="1:6" x14ac:dyDescent="0.35">
      <c r="B1" s="3" t="s">
        <v>104</v>
      </c>
      <c r="E1" s="4"/>
    </row>
    <row r="3" spans="1:6" x14ac:dyDescent="0.35">
      <c r="B3" s="5" t="s">
        <v>0</v>
      </c>
      <c r="D3" s="6"/>
      <c r="F3" s="6"/>
    </row>
    <row r="4" spans="1:6" ht="43.5" x14ac:dyDescent="0.35">
      <c r="A4" s="7" t="s">
        <v>1</v>
      </c>
      <c r="B4" s="8" t="s">
        <v>2</v>
      </c>
      <c r="C4" s="8"/>
      <c r="D4" s="9" t="s">
        <v>100</v>
      </c>
      <c r="E4" s="10" t="s">
        <v>101</v>
      </c>
      <c r="F4" s="11" t="s">
        <v>83</v>
      </c>
    </row>
    <row r="5" spans="1:6" x14ac:dyDescent="0.35">
      <c r="A5" s="12" t="s">
        <v>3</v>
      </c>
      <c r="B5" s="13"/>
      <c r="C5" s="13"/>
      <c r="D5" s="14"/>
      <c r="E5" s="15"/>
      <c r="F5" s="31">
        <f>D5+E5</f>
        <v>0</v>
      </c>
    </row>
    <row r="6" spans="1:6" x14ac:dyDescent="0.35">
      <c r="A6" s="16">
        <v>2.1</v>
      </c>
      <c r="B6" s="17" t="s">
        <v>5</v>
      </c>
      <c r="C6" s="18"/>
      <c r="D6" s="1"/>
      <c r="E6" s="2"/>
      <c r="F6" s="31">
        <f t="shared" ref="F6:F69" si="0">D6+E6</f>
        <v>0</v>
      </c>
    </row>
    <row r="7" spans="1:6" x14ac:dyDescent="0.35">
      <c r="A7" s="16">
        <v>2.2000000000000002</v>
      </c>
      <c r="B7" s="17" t="s">
        <v>6</v>
      </c>
      <c r="C7" s="18" t="s">
        <v>103</v>
      </c>
      <c r="D7" s="1"/>
      <c r="E7" s="2"/>
      <c r="F7" s="31">
        <f t="shared" si="0"/>
        <v>0</v>
      </c>
    </row>
    <row r="8" spans="1:6" x14ac:dyDescent="0.35">
      <c r="A8" s="16">
        <v>2.2999999999999998</v>
      </c>
      <c r="B8" s="17" t="s">
        <v>7</v>
      </c>
      <c r="C8" s="18" t="s">
        <v>103</v>
      </c>
      <c r="D8" s="1"/>
      <c r="E8" s="2"/>
      <c r="F8" s="31">
        <f t="shared" si="0"/>
        <v>0</v>
      </c>
    </row>
    <row r="9" spans="1:6" x14ac:dyDescent="0.35">
      <c r="A9" s="16">
        <v>3.1</v>
      </c>
      <c r="B9" s="17" t="s">
        <v>8</v>
      </c>
      <c r="C9" s="18"/>
      <c r="D9" s="1"/>
      <c r="E9" s="2"/>
      <c r="F9" s="31">
        <f t="shared" si="0"/>
        <v>0</v>
      </c>
    </row>
    <row r="10" spans="1:6" x14ac:dyDescent="0.35">
      <c r="A10" s="16">
        <v>3.2</v>
      </c>
      <c r="B10" s="17" t="s">
        <v>9</v>
      </c>
      <c r="C10" s="18" t="s">
        <v>103</v>
      </c>
      <c r="D10" s="1"/>
      <c r="E10" s="2"/>
      <c r="F10" s="31">
        <f t="shared" si="0"/>
        <v>0</v>
      </c>
    </row>
    <row r="11" spans="1:6" x14ac:dyDescent="0.35">
      <c r="A11" s="16">
        <v>3.3</v>
      </c>
      <c r="B11" s="17" t="s">
        <v>10</v>
      </c>
      <c r="C11" s="18"/>
      <c r="D11" s="1"/>
      <c r="E11" s="2"/>
      <c r="F11" s="31">
        <f t="shared" si="0"/>
        <v>0</v>
      </c>
    </row>
    <row r="12" spans="1:6" x14ac:dyDescent="0.35">
      <c r="A12" s="16">
        <v>3.4</v>
      </c>
      <c r="B12" s="17" t="s">
        <v>11</v>
      </c>
      <c r="C12" s="18"/>
      <c r="D12" s="1"/>
      <c r="E12" s="2"/>
      <c r="F12" s="31">
        <f t="shared" si="0"/>
        <v>0</v>
      </c>
    </row>
    <row r="13" spans="1:6" x14ac:dyDescent="0.35">
      <c r="A13" s="16">
        <v>3.4</v>
      </c>
      <c r="B13" s="17" t="s">
        <v>12</v>
      </c>
      <c r="C13" s="18"/>
      <c r="D13" s="1"/>
      <c r="E13" s="2"/>
      <c r="F13" s="31">
        <f t="shared" si="0"/>
        <v>0</v>
      </c>
    </row>
    <row r="14" spans="1:6" x14ac:dyDescent="0.35">
      <c r="A14" s="16">
        <v>3.5</v>
      </c>
      <c r="B14" s="17" t="s">
        <v>13</v>
      </c>
      <c r="C14" s="18"/>
      <c r="D14" s="1"/>
      <c r="E14" s="2"/>
      <c r="F14" s="31">
        <f t="shared" si="0"/>
        <v>0</v>
      </c>
    </row>
    <row r="15" spans="1:6" x14ac:dyDescent="0.35">
      <c r="A15" s="16">
        <v>4</v>
      </c>
      <c r="B15" s="17" t="s">
        <v>14</v>
      </c>
      <c r="C15" s="18"/>
      <c r="D15" s="1"/>
      <c r="E15" s="2"/>
      <c r="F15" s="31">
        <f t="shared" si="0"/>
        <v>0</v>
      </c>
    </row>
    <row r="16" spans="1:6" x14ac:dyDescent="0.35">
      <c r="A16" s="16">
        <v>5</v>
      </c>
      <c r="B16" s="17" t="s">
        <v>15</v>
      </c>
      <c r="C16" s="18"/>
      <c r="D16" s="1"/>
      <c r="E16" s="2"/>
      <c r="F16" s="31">
        <f t="shared" si="0"/>
        <v>0</v>
      </c>
    </row>
    <row r="17" spans="1:6" x14ac:dyDescent="0.35">
      <c r="A17" s="16">
        <v>6.1</v>
      </c>
      <c r="B17" s="17" t="s">
        <v>16</v>
      </c>
      <c r="C17" s="18"/>
      <c r="D17" s="1"/>
      <c r="E17" s="2"/>
      <c r="F17" s="31">
        <f t="shared" si="0"/>
        <v>0</v>
      </c>
    </row>
    <row r="18" spans="1:6" x14ac:dyDescent="0.35">
      <c r="A18" s="16">
        <v>6.2</v>
      </c>
      <c r="B18" s="17" t="s">
        <v>17</v>
      </c>
      <c r="C18" s="18"/>
      <c r="D18" s="1"/>
      <c r="E18" s="2"/>
      <c r="F18" s="31">
        <f t="shared" si="0"/>
        <v>0</v>
      </c>
    </row>
    <row r="19" spans="1:6" x14ac:dyDescent="0.35">
      <c r="A19" s="16">
        <v>6.3</v>
      </c>
      <c r="B19" s="17" t="s">
        <v>18</v>
      </c>
      <c r="C19" s="18"/>
      <c r="D19" s="1"/>
      <c r="E19" s="2"/>
      <c r="F19" s="31">
        <f t="shared" si="0"/>
        <v>0</v>
      </c>
    </row>
    <row r="20" spans="1:6" x14ac:dyDescent="0.35">
      <c r="A20" s="16">
        <v>6.4</v>
      </c>
      <c r="B20" s="17" t="s">
        <v>19</v>
      </c>
      <c r="C20" s="18"/>
      <c r="D20" s="1"/>
      <c r="E20" s="2"/>
      <c r="F20" s="31">
        <f t="shared" si="0"/>
        <v>0</v>
      </c>
    </row>
    <row r="21" spans="1:6" x14ac:dyDescent="0.35">
      <c r="A21" s="16">
        <v>7.1</v>
      </c>
      <c r="B21" s="17" t="s">
        <v>20</v>
      </c>
      <c r="C21" s="18"/>
      <c r="D21" s="1"/>
      <c r="E21" s="2"/>
      <c r="F21" s="31">
        <f t="shared" si="0"/>
        <v>0</v>
      </c>
    </row>
    <row r="22" spans="1:6" x14ac:dyDescent="0.35">
      <c r="A22" s="16">
        <v>7.2</v>
      </c>
      <c r="B22" s="17" t="s">
        <v>21</v>
      </c>
      <c r="C22" s="18"/>
      <c r="D22" s="1"/>
      <c r="E22" s="2"/>
      <c r="F22" s="31">
        <f t="shared" si="0"/>
        <v>0</v>
      </c>
    </row>
    <row r="23" spans="1:6" x14ac:dyDescent="0.35">
      <c r="A23" s="16">
        <v>7.3</v>
      </c>
      <c r="B23" s="17" t="s">
        <v>22</v>
      </c>
      <c r="C23" s="18"/>
      <c r="D23" s="1"/>
      <c r="E23" s="2"/>
      <c r="F23" s="31">
        <f t="shared" si="0"/>
        <v>0</v>
      </c>
    </row>
    <row r="24" spans="1:6" x14ac:dyDescent="0.35">
      <c r="A24" s="16">
        <v>7.4</v>
      </c>
      <c r="B24" s="17" t="s">
        <v>23</v>
      </c>
      <c r="C24" s="18"/>
      <c r="D24" s="1"/>
      <c r="E24" s="2"/>
      <c r="F24" s="31">
        <f t="shared" si="0"/>
        <v>0</v>
      </c>
    </row>
    <row r="25" spans="1:6" x14ac:dyDescent="0.35">
      <c r="A25" s="16">
        <v>7.5</v>
      </c>
      <c r="B25" s="17" t="s">
        <v>24</v>
      </c>
      <c r="C25" s="18"/>
      <c r="D25" s="1"/>
      <c r="E25" s="2"/>
      <c r="F25" s="31">
        <f t="shared" si="0"/>
        <v>0</v>
      </c>
    </row>
    <row r="26" spans="1:6" x14ac:dyDescent="0.35">
      <c r="A26" s="16">
        <v>7.6</v>
      </c>
      <c r="B26" s="17" t="s">
        <v>25</v>
      </c>
      <c r="C26" s="18"/>
      <c r="D26" s="1"/>
      <c r="E26" s="2"/>
      <c r="F26" s="31">
        <f t="shared" si="0"/>
        <v>0</v>
      </c>
    </row>
    <row r="27" spans="1:6" x14ac:dyDescent="0.35">
      <c r="A27" s="16">
        <v>8</v>
      </c>
      <c r="B27" s="17" t="s">
        <v>26</v>
      </c>
      <c r="C27" s="18"/>
      <c r="D27" s="1"/>
      <c r="E27" s="2"/>
      <c r="F27" s="31">
        <f t="shared" si="0"/>
        <v>0</v>
      </c>
    </row>
    <row r="28" spans="1:6" x14ac:dyDescent="0.35">
      <c r="A28" s="16">
        <v>8.1</v>
      </c>
      <c r="B28" s="17" t="s">
        <v>27</v>
      </c>
      <c r="C28" s="18"/>
      <c r="D28" s="1"/>
      <c r="E28" s="2"/>
      <c r="F28" s="31">
        <f t="shared" si="0"/>
        <v>0</v>
      </c>
    </row>
    <row r="29" spans="1:6" x14ac:dyDescent="0.35">
      <c r="A29" s="16">
        <v>8.1999999999999993</v>
      </c>
      <c r="B29" s="17" t="s">
        <v>28</v>
      </c>
      <c r="C29" s="18"/>
      <c r="D29" s="1"/>
      <c r="E29" s="2"/>
      <c r="F29" s="31">
        <f t="shared" si="0"/>
        <v>0</v>
      </c>
    </row>
    <row r="30" spans="1:6" x14ac:dyDescent="0.35">
      <c r="A30" s="16">
        <v>8.3000000000000007</v>
      </c>
      <c r="B30" s="17" t="s">
        <v>29</v>
      </c>
      <c r="C30" s="18"/>
      <c r="D30" s="1"/>
      <c r="E30" s="2"/>
      <c r="F30" s="31">
        <f t="shared" si="0"/>
        <v>0</v>
      </c>
    </row>
    <row r="31" spans="1:6" x14ac:dyDescent="0.35">
      <c r="A31" s="16">
        <v>8.4</v>
      </c>
      <c r="B31" s="17" t="s">
        <v>30</v>
      </c>
      <c r="C31" s="18"/>
      <c r="D31" s="1"/>
      <c r="E31" s="2"/>
      <c r="F31" s="31">
        <f t="shared" si="0"/>
        <v>0</v>
      </c>
    </row>
    <row r="32" spans="1:6" x14ac:dyDescent="0.35">
      <c r="A32" s="16">
        <v>8.5</v>
      </c>
      <c r="B32" s="17" t="s">
        <v>31</v>
      </c>
      <c r="C32" s="18"/>
      <c r="D32" s="1"/>
      <c r="E32" s="2"/>
      <c r="F32" s="31">
        <f t="shared" si="0"/>
        <v>0</v>
      </c>
    </row>
    <row r="33" spans="1:6" x14ac:dyDescent="0.35">
      <c r="A33" s="16">
        <v>8.6</v>
      </c>
      <c r="B33" s="17" t="s">
        <v>32</v>
      </c>
      <c r="C33" s="18"/>
      <c r="D33" s="1"/>
      <c r="E33" s="2"/>
      <c r="F33" s="31">
        <f t="shared" si="0"/>
        <v>0</v>
      </c>
    </row>
    <row r="34" spans="1:6" x14ac:dyDescent="0.35">
      <c r="A34" s="16">
        <v>8.6999999999999993</v>
      </c>
      <c r="B34" s="17" t="s">
        <v>33</v>
      </c>
      <c r="C34" s="18"/>
      <c r="D34" s="1"/>
      <c r="E34" s="2"/>
      <c r="F34" s="31">
        <f t="shared" si="0"/>
        <v>0</v>
      </c>
    </row>
    <row r="35" spans="1:6" x14ac:dyDescent="0.35">
      <c r="A35" s="16">
        <v>9</v>
      </c>
      <c r="B35" s="17" t="s">
        <v>34</v>
      </c>
      <c r="C35" s="18"/>
      <c r="D35" s="1"/>
      <c r="E35" s="2"/>
      <c r="F35" s="31">
        <f t="shared" si="0"/>
        <v>0</v>
      </c>
    </row>
    <row r="36" spans="1:6" x14ac:dyDescent="0.35">
      <c r="A36" s="16">
        <v>9.1</v>
      </c>
      <c r="B36" s="17" t="s">
        <v>35</v>
      </c>
      <c r="C36" s="18"/>
      <c r="D36" s="1"/>
      <c r="E36" s="2"/>
      <c r="F36" s="31">
        <f t="shared" si="0"/>
        <v>0</v>
      </c>
    </row>
    <row r="37" spans="1:6" x14ac:dyDescent="0.35">
      <c r="A37" s="16">
        <v>9.1999999999999993</v>
      </c>
      <c r="B37" s="17" t="s">
        <v>36</v>
      </c>
      <c r="C37" s="18"/>
      <c r="D37" s="1"/>
      <c r="E37" s="2"/>
      <c r="F37" s="31">
        <f t="shared" si="0"/>
        <v>0</v>
      </c>
    </row>
    <row r="38" spans="1:6" x14ac:dyDescent="0.35">
      <c r="A38" s="16">
        <v>9.3000000000000007</v>
      </c>
      <c r="B38" s="17" t="s">
        <v>37</v>
      </c>
      <c r="C38" s="18"/>
      <c r="D38" s="1"/>
      <c r="E38" s="2"/>
      <c r="F38" s="31">
        <f t="shared" si="0"/>
        <v>0</v>
      </c>
    </row>
    <row r="39" spans="1:6" x14ac:dyDescent="0.35">
      <c r="A39" s="16">
        <v>9.4</v>
      </c>
      <c r="B39" s="17" t="s">
        <v>38</v>
      </c>
      <c r="C39" s="18"/>
      <c r="D39" s="1"/>
      <c r="E39" s="2"/>
      <c r="F39" s="31">
        <f t="shared" si="0"/>
        <v>0</v>
      </c>
    </row>
    <row r="40" spans="1:6" x14ac:dyDescent="0.35">
      <c r="A40" s="16">
        <v>9.5</v>
      </c>
      <c r="B40" s="17" t="s">
        <v>39</v>
      </c>
      <c r="C40" s="18"/>
      <c r="D40" s="1"/>
      <c r="E40" s="2"/>
      <c r="F40" s="31">
        <f t="shared" si="0"/>
        <v>0</v>
      </c>
    </row>
    <row r="41" spans="1:6" x14ac:dyDescent="0.35">
      <c r="A41" s="12">
        <v>10.1</v>
      </c>
      <c r="B41" s="20" t="s">
        <v>40</v>
      </c>
      <c r="C41" s="18"/>
      <c r="D41" s="1"/>
      <c r="E41" s="2"/>
      <c r="F41" s="31">
        <f t="shared" si="0"/>
        <v>0</v>
      </c>
    </row>
    <row r="42" spans="1:6" x14ac:dyDescent="0.35">
      <c r="A42" s="16">
        <v>10.199999999999999</v>
      </c>
      <c r="B42" s="21" t="s">
        <v>41</v>
      </c>
      <c r="C42" s="18"/>
      <c r="D42" s="1"/>
      <c r="E42" s="2"/>
      <c r="F42" s="31">
        <f t="shared" si="0"/>
        <v>0</v>
      </c>
    </row>
    <row r="43" spans="1:6" x14ac:dyDescent="0.35">
      <c r="A43" s="16">
        <v>10.3</v>
      </c>
      <c r="B43" s="21" t="s">
        <v>42</v>
      </c>
      <c r="C43" s="18"/>
      <c r="D43" s="1"/>
      <c r="E43" s="2"/>
      <c r="F43" s="31">
        <f t="shared" si="0"/>
        <v>0</v>
      </c>
    </row>
    <row r="44" spans="1:6" x14ac:dyDescent="0.35">
      <c r="A44" s="16">
        <v>10.4</v>
      </c>
      <c r="B44" s="21" t="s">
        <v>43</v>
      </c>
      <c r="C44" s="18"/>
      <c r="D44" s="1"/>
      <c r="E44" s="2"/>
      <c r="F44" s="31">
        <f t="shared" si="0"/>
        <v>0</v>
      </c>
    </row>
    <row r="45" spans="1:6" x14ac:dyDescent="0.35">
      <c r="A45" s="16">
        <v>10.5</v>
      </c>
      <c r="B45" s="21" t="s">
        <v>44</v>
      </c>
      <c r="C45" s="18"/>
      <c r="D45" s="1"/>
      <c r="E45" s="2"/>
      <c r="F45" s="31">
        <f t="shared" si="0"/>
        <v>0</v>
      </c>
    </row>
    <row r="46" spans="1:6" x14ac:dyDescent="0.35">
      <c r="A46" s="16">
        <v>10.6</v>
      </c>
      <c r="B46" s="21" t="s">
        <v>45</v>
      </c>
      <c r="C46" s="18"/>
      <c r="D46" s="1"/>
      <c r="E46" s="2"/>
      <c r="F46" s="31">
        <f t="shared" si="0"/>
        <v>0</v>
      </c>
    </row>
    <row r="47" spans="1:6" x14ac:dyDescent="0.35">
      <c r="A47" s="16">
        <v>10.7</v>
      </c>
      <c r="B47" s="21" t="s">
        <v>46</v>
      </c>
      <c r="C47" s="18"/>
      <c r="D47" s="1"/>
      <c r="E47" s="2"/>
      <c r="F47" s="31">
        <f t="shared" si="0"/>
        <v>0</v>
      </c>
    </row>
    <row r="48" spans="1:6" x14ac:dyDescent="0.35">
      <c r="A48" s="16">
        <v>10.8</v>
      </c>
      <c r="B48" s="21" t="s">
        <v>47</v>
      </c>
      <c r="C48" s="18"/>
      <c r="D48" s="1"/>
      <c r="E48" s="2"/>
      <c r="F48" s="31">
        <f t="shared" si="0"/>
        <v>0</v>
      </c>
    </row>
    <row r="49" spans="1:6" x14ac:dyDescent="0.35">
      <c r="A49" s="16">
        <v>10.9</v>
      </c>
      <c r="B49" s="21" t="s">
        <v>48</v>
      </c>
      <c r="C49" s="18"/>
      <c r="D49" s="1"/>
      <c r="E49" s="2"/>
      <c r="F49" s="31">
        <f t="shared" si="0"/>
        <v>0</v>
      </c>
    </row>
    <row r="50" spans="1:6" x14ac:dyDescent="0.35">
      <c r="A50" s="16">
        <v>11.1</v>
      </c>
      <c r="B50" s="17" t="s">
        <v>49</v>
      </c>
      <c r="C50" s="18"/>
      <c r="D50" s="1"/>
      <c r="E50" s="2"/>
      <c r="F50" s="31">
        <f t="shared" si="0"/>
        <v>0</v>
      </c>
    </row>
    <row r="51" spans="1:6" x14ac:dyDescent="0.35">
      <c r="A51" s="16">
        <v>11.2</v>
      </c>
      <c r="B51" s="17" t="s">
        <v>50</v>
      </c>
      <c r="C51" s="18"/>
      <c r="D51" s="1"/>
      <c r="E51" s="2"/>
      <c r="F51" s="31">
        <f t="shared" si="0"/>
        <v>0</v>
      </c>
    </row>
    <row r="52" spans="1:6" x14ac:dyDescent="0.35">
      <c r="A52" s="16">
        <v>12.1</v>
      </c>
      <c r="B52" s="17" t="s">
        <v>51</v>
      </c>
      <c r="C52" s="18"/>
      <c r="D52" s="1"/>
      <c r="E52" s="2"/>
      <c r="F52" s="31">
        <f t="shared" si="0"/>
        <v>0</v>
      </c>
    </row>
    <row r="53" spans="1:6" x14ac:dyDescent="0.35">
      <c r="A53" s="16">
        <v>12.2</v>
      </c>
      <c r="B53" s="17" t="s">
        <v>52</v>
      </c>
      <c r="C53" s="18"/>
      <c r="D53" s="1"/>
      <c r="E53" s="2"/>
      <c r="F53" s="31">
        <f t="shared" si="0"/>
        <v>0</v>
      </c>
    </row>
    <row r="54" spans="1:6" x14ac:dyDescent="0.35">
      <c r="A54" s="16">
        <v>13</v>
      </c>
      <c r="B54" s="17" t="s">
        <v>53</v>
      </c>
      <c r="C54" s="18"/>
      <c r="D54" s="1"/>
      <c r="E54" s="2"/>
      <c r="F54" s="31">
        <f t="shared" si="0"/>
        <v>0</v>
      </c>
    </row>
    <row r="55" spans="1:6" x14ac:dyDescent="0.35">
      <c r="A55" s="16">
        <v>13.1</v>
      </c>
      <c r="B55" s="17" t="s">
        <v>54</v>
      </c>
      <c r="C55" s="18"/>
      <c r="D55" s="1"/>
      <c r="E55" s="2"/>
      <c r="F55" s="31">
        <f t="shared" si="0"/>
        <v>0</v>
      </c>
    </row>
    <row r="56" spans="1:6" x14ac:dyDescent="0.35">
      <c r="A56" s="16">
        <v>14.1</v>
      </c>
      <c r="B56" s="17" t="s">
        <v>55</v>
      </c>
      <c r="C56" s="18"/>
      <c r="D56" s="1"/>
      <c r="E56" s="2"/>
      <c r="F56" s="31">
        <f t="shared" si="0"/>
        <v>0</v>
      </c>
    </row>
    <row r="57" spans="1:6" x14ac:dyDescent="0.35">
      <c r="A57" s="16">
        <v>14.2</v>
      </c>
      <c r="B57" s="17" t="s">
        <v>56</v>
      </c>
      <c r="C57" s="18"/>
      <c r="D57" s="1"/>
      <c r="E57" s="2"/>
      <c r="F57" s="31">
        <f t="shared" si="0"/>
        <v>0</v>
      </c>
    </row>
    <row r="58" spans="1:6" x14ac:dyDescent="0.35">
      <c r="A58" s="16">
        <v>21.1</v>
      </c>
      <c r="B58" s="17" t="s">
        <v>57</v>
      </c>
      <c r="C58" s="18"/>
      <c r="D58" s="1"/>
      <c r="E58" s="2"/>
      <c r="F58" s="31">
        <f t="shared" si="0"/>
        <v>0</v>
      </c>
    </row>
    <row r="59" spans="1:6" x14ac:dyDescent="0.35">
      <c r="A59" s="16">
        <v>21.2</v>
      </c>
      <c r="B59" s="17" t="s">
        <v>58</v>
      </c>
      <c r="C59" s="18"/>
      <c r="D59" s="1"/>
      <c r="E59" s="2"/>
      <c r="F59" s="31">
        <f t="shared" si="0"/>
        <v>0</v>
      </c>
    </row>
    <row r="60" spans="1:6" x14ac:dyDescent="0.35">
      <c r="A60" s="16" t="s">
        <v>59</v>
      </c>
      <c r="B60" s="17" t="s">
        <v>60</v>
      </c>
      <c r="C60" s="18"/>
      <c r="D60" s="1"/>
      <c r="E60" s="2"/>
      <c r="F60" s="31">
        <f t="shared" si="0"/>
        <v>0</v>
      </c>
    </row>
    <row r="61" spans="1:6" x14ac:dyDescent="0.35">
      <c r="A61" s="16" t="s">
        <v>61</v>
      </c>
      <c r="B61" s="17" t="s">
        <v>62</v>
      </c>
      <c r="C61" s="18"/>
      <c r="D61" s="1"/>
      <c r="E61" s="2"/>
      <c r="F61" s="31">
        <f t="shared" si="0"/>
        <v>0</v>
      </c>
    </row>
    <row r="62" spans="1:6" x14ac:dyDescent="0.35">
      <c r="A62" s="16">
        <v>26</v>
      </c>
      <c r="B62" s="17" t="s">
        <v>63</v>
      </c>
      <c r="C62" s="18"/>
      <c r="D62" s="1"/>
      <c r="E62" s="2"/>
      <c r="F62" s="31">
        <f t="shared" si="0"/>
        <v>0</v>
      </c>
    </row>
    <row r="63" spans="1:6" x14ac:dyDescent="0.35">
      <c r="A63" s="16">
        <v>26.1</v>
      </c>
      <c r="B63" s="17" t="s">
        <v>64</v>
      </c>
      <c r="C63" s="18"/>
      <c r="D63" s="1"/>
      <c r="E63" s="2"/>
      <c r="F63" s="31">
        <f t="shared" si="0"/>
        <v>0</v>
      </c>
    </row>
    <row r="64" spans="1:6" x14ac:dyDescent="0.35">
      <c r="A64" s="16">
        <v>27</v>
      </c>
      <c r="B64" s="17" t="s">
        <v>65</v>
      </c>
      <c r="C64" s="18"/>
      <c r="D64" s="1"/>
      <c r="E64" s="2"/>
      <c r="F64" s="31">
        <f t="shared" si="0"/>
        <v>0</v>
      </c>
    </row>
    <row r="65" spans="1:6" x14ac:dyDescent="0.35">
      <c r="A65" s="16">
        <v>28.1</v>
      </c>
      <c r="B65" s="17" t="s">
        <v>66</v>
      </c>
      <c r="C65" s="18"/>
      <c r="D65" s="1"/>
      <c r="E65" s="2"/>
      <c r="F65" s="31">
        <f t="shared" si="0"/>
        <v>0</v>
      </c>
    </row>
    <row r="66" spans="1:6" x14ac:dyDescent="0.35">
      <c r="A66" s="16">
        <v>28.2</v>
      </c>
      <c r="B66" s="17" t="s">
        <v>67</v>
      </c>
      <c r="C66" s="18"/>
      <c r="D66" s="1"/>
      <c r="E66" s="2"/>
      <c r="F66" s="31">
        <f t="shared" si="0"/>
        <v>0</v>
      </c>
    </row>
    <row r="67" spans="1:6" x14ac:dyDescent="0.35">
      <c r="A67" s="16">
        <v>31.1</v>
      </c>
      <c r="B67" s="17" t="s">
        <v>68</v>
      </c>
      <c r="C67" s="18"/>
      <c r="D67" s="1"/>
      <c r="E67" s="2"/>
      <c r="F67" s="31">
        <f t="shared" si="0"/>
        <v>0</v>
      </c>
    </row>
    <row r="68" spans="1:6" x14ac:dyDescent="0.35">
      <c r="A68" s="16">
        <v>31.2</v>
      </c>
      <c r="B68" s="17" t="s">
        <v>69</v>
      </c>
      <c r="C68" s="18"/>
      <c r="D68" s="1"/>
      <c r="E68" s="2"/>
      <c r="F68" s="31">
        <f t="shared" si="0"/>
        <v>0</v>
      </c>
    </row>
    <row r="69" spans="1:6" x14ac:dyDescent="0.35">
      <c r="A69" s="16">
        <v>32.1</v>
      </c>
      <c r="B69" s="17" t="s">
        <v>70</v>
      </c>
      <c r="C69" s="18"/>
      <c r="D69" s="1"/>
      <c r="E69" s="2"/>
      <c r="F69" s="31">
        <f t="shared" si="0"/>
        <v>0</v>
      </c>
    </row>
    <row r="70" spans="1:6" x14ac:dyDescent="0.35">
      <c r="A70" s="16">
        <v>32.200000000000003</v>
      </c>
      <c r="B70" s="17" t="s">
        <v>71</v>
      </c>
      <c r="C70" s="18"/>
      <c r="D70" s="1"/>
      <c r="E70" s="2"/>
      <c r="F70" s="31">
        <f t="shared" ref="F70:F81" si="1">D70+E70</f>
        <v>0</v>
      </c>
    </row>
    <row r="71" spans="1:6" x14ac:dyDescent="0.35">
      <c r="A71" s="16"/>
      <c r="B71" s="21" t="s">
        <v>72</v>
      </c>
      <c r="C71" s="18"/>
      <c r="D71" s="1"/>
      <c r="E71" s="2"/>
      <c r="F71" s="31">
        <f t="shared" si="1"/>
        <v>0</v>
      </c>
    </row>
    <row r="72" spans="1:6" x14ac:dyDescent="0.35">
      <c r="A72" s="16"/>
      <c r="B72" s="21" t="s">
        <v>73</v>
      </c>
      <c r="C72" s="18"/>
      <c r="D72" s="1"/>
      <c r="E72" s="2"/>
      <c r="F72" s="31">
        <f t="shared" si="1"/>
        <v>0</v>
      </c>
    </row>
    <row r="73" spans="1:6" x14ac:dyDescent="0.35">
      <c r="A73" s="16"/>
      <c r="B73" s="21" t="s">
        <v>74</v>
      </c>
      <c r="C73" s="18"/>
      <c r="D73" s="1"/>
      <c r="E73" s="2"/>
      <c r="F73" s="31">
        <f t="shared" si="1"/>
        <v>0</v>
      </c>
    </row>
    <row r="74" spans="1:6" x14ac:dyDescent="0.35">
      <c r="A74" s="16">
        <v>32.299999999999997</v>
      </c>
      <c r="B74" s="17" t="s">
        <v>75</v>
      </c>
      <c r="C74" s="18"/>
      <c r="D74" s="1"/>
      <c r="E74" s="2"/>
      <c r="F74" s="31">
        <f t="shared" si="1"/>
        <v>0</v>
      </c>
    </row>
    <row r="75" spans="1:6" x14ac:dyDescent="0.35">
      <c r="A75" s="16"/>
      <c r="B75" s="21" t="s">
        <v>76</v>
      </c>
      <c r="C75" s="18"/>
      <c r="D75" s="1"/>
      <c r="E75" s="2"/>
      <c r="F75" s="31">
        <f t="shared" si="1"/>
        <v>0</v>
      </c>
    </row>
    <row r="76" spans="1:6" x14ac:dyDescent="0.35">
      <c r="A76" s="16">
        <v>32.4</v>
      </c>
      <c r="B76" s="17" t="s">
        <v>77</v>
      </c>
      <c r="C76" s="18"/>
      <c r="D76" s="1"/>
      <c r="E76" s="2"/>
      <c r="F76" s="31">
        <f t="shared" si="1"/>
        <v>0</v>
      </c>
    </row>
    <row r="77" spans="1:6" x14ac:dyDescent="0.35">
      <c r="A77" s="16">
        <v>32.5</v>
      </c>
      <c r="B77" s="17" t="s">
        <v>78</v>
      </c>
      <c r="C77" s="18"/>
      <c r="D77" s="1"/>
      <c r="E77" s="2"/>
      <c r="F77" s="31">
        <f t="shared" si="1"/>
        <v>0</v>
      </c>
    </row>
    <row r="78" spans="1:6" x14ac:dyDescent="0.35">
      <c r="A78" s="16">
        <v>33</v>
      </c>
      <c r="B78" s="17" t="s">
        <v>79</v>
      </c>
      <c r="C78" s="18"/>
      <c r="D78" s="1"/>
      <c r="E78" s="2"/>
      <c r="F78" s="31">
        <f t="shared" si="1"/>
        <v>0</v>
      </c>
    </row>
    <row r="79" spans="1:6" x14ac:dyDescent="0.35">
      <c r="A79" s="16">
        <v>49</v>
      </c>
      <c r="B79" s="20" t="s">
        <v>80</v>
      </c>
      <c r="C79" s="18"/>
      <c r="D79" s="1"/>
      <c r="E79" s="2"/>
      <c r="F79" s="31">
        <f t="shared" si="1"/>
        <v>0</v>
      </c>
    </row>
    <row r="80" spans="1:6" x14ac:dyDescent="0.35">
      <c r="A80" s="16">
        <v>49</v>
      </c>
      <c r="B80" s="20" t="s">
        <v>81</v>
      </c>
      <c r="C80" s="18"/>
      <c r="D80" s="1"/>
      <c r="E80" s="22"/>
      <c r="F80" s="31">
        <f t="shared" si="1"/>
        <v>0</v>
      </c>
    </row>
    <row r="81" spans="1:6" ht="15" thickBot="1" x14ac:dyDescent="0.4">
      <c r="A81" s="16">
        <v>49</v>
      </c>
      <c r="B81" s="17"/>
      <c r="C81" s="18"/>
      <c r="D81" s="32"/>
      <c r="E81" s="33"/>
      <c r="F81" s="34">
        <f t="shared" si="1"/>
        <v>0</v>
      </c>
    </row>
    <row r="82" spans="1:6" x14ac:dyDescent="0.35">
      <c r="A82" s="12" t="s">
        <v>82</v>
      </c>
      <c r="B82" s="20" t="s">
        <v>83</v>
      </c>
      <c r="C82" s="13"/>
      <c r="D82" s="26"/>
      <c r="E82" s="22"/>
      <c r="F82" s="24">
        <f>SUM(E6:E81)</f>
        <v>0</v>
      </c>
    </row>
    <row r="83" spans="1:6" x14ac:dyDescent="0.35">
      <c r="A83" s="16">
        <v>90</v>
      </c>
      <c r="B83" s="20" t="s">
        <v>84</v>
      </c>
      <c r="C83" s="13" t="s">
        <v>102</v>
      </c>
      <c r="D83" s="14"/>
      <c r="E83" s="2"/>
      <c r="F83" s="25"/>
    </row>
    <row r="84" spans="1:6" x14ac:dyDescent="0.35">
      <c r="A84" s="16">
        <v>91</v>
      </c>
      <c r="B84" s="17" t="s">
        <v>85</v>
      </c>
      <c r="C84" s="18"/>
      <c r="D84" s="1"/>
      <c r="E84" s="2"/>
      <c r="F84" s="19"/>
    </row>
    <row r="85" spans="1:6" x14ac:dyDescent="0.35">
      <c r="A85" s="16">
        <v>92</v>
      </c>
      <c r="B85" s="17" t="s">
        <v>86</v>
      </c>
      <c r="C85" s="18"/>
      <c r="D85" s="1"/>
      <c r="E85" s="2"/>
      <c r="F85" s="19"/>
    </row>
    <row r="86" spans="1:6" x14ac:dyDescent="0.35">
      <c r="A86" s="16" t="s">
        <v>87</v>
      </c>
      <c r="B86" s="17" t="s">
        <v>88</v>
      </c>
      <c r="C86" s="18"/>
      <c r="D86" s="1"/>
      <c r="E86" s="2"/>
      <c r="F86" s="19"/>
    </row>
    <row r="87" spans="1:6" x14ac:dyDescent="0.35">
      <c r="A87" s="16" t="s">
        <v>89</v>
      </c>
      <c r="B87" s="17" t="s">
        <v>90</v>
      </c>
      <c r="C87" s="18"/>
      <c r="D87" s="1"/>
      <c r="E87" s="2"/>
      <c r="F87" s="19"/>
    </row>
    <row r="88" spans="1:6" ht="15" thickBot="1" x14ac:dyDescent="0.4">
      <c r="A88" s="16" t="s">
        <v>91</v>
      </c>
      <c r="B88" s="17" t="s">
        <v>92</v>
      </c>
      <c r="C88" s="18"/>
      <c r="D88" s="32"/>
      <c r="E88" s="33"/>
      <c r="F88" s="35"/>
    </row>
    <row r="89" spans="1:6" x14ac:dyDescent="0.35">
      <c r="A89" s="12" t="s">
        <v>93</v>
      </c>
      <c r="B89" s="20" t="s">
        <v>83</v>
      </c>
      <c r="C89" s="13"/>
      <c r="D89" s="26"/>
      <c r="E89" s="22"/>
      <c r="F89" s="24">
        <f>F82+E86+E87+E88</f>
        <v>0</v>
      </c>
    </row>
    <row r="90" spans="1:6" ht="15" thickBot="1" x14ac:dyDescent="0.4">
      <c r="A90" s="16" t="s">
        <v>94</v>
      </c>
      <c r="B90" s="17" t="s">
        <v>95</v>
      </c>
      <c r="C90" s="18"/>
      <c r="D90" s="32"/>
      <c r="E90" s="33"/>
      <c r="F90" s="35"/>
    </row>
    <row r="91" spans="1:6" x14ac:dyDescent="0.35">
      <c r="A91" s="12" t="s">
        <v>96</v>
      </c>
      <c r="B91" s="20" t="s">
        <v>83</v>
      </c>
      <c r="C91" s="13"/>
      <c r="D91" s="26"/>
      <c r="E91" s="22"/>
      <c r="F91" s="24">
        <f>F89+E90</f>
        <v>0</v>
      </c>
    </row>
    <row r="92" spans="1:6" ht="15" thickBot="1" x14ac:dyDescent="0.4">
      <c r="A92" s="16" t="s">
        <v>97</v>
      </c>
      <c r="B92" s="17" t="s">
        <v>98</v>
      </c>
      <c r="C92" s="18"/>
      <c r="D92" s="32"/>
      <c r="E92" s="33"/>
      <c r="F92" s="37">
        <f>F91*0.05</f>
        <v>0</v>
      </c>
    </row>
    <row r="93" spans="1:6" x14ac:dyDescent="0.35">
      <c r="A93" s="27" t="s">
        <v>99</v>
      </c>
      <c r="B93" s="28" t="s">
        <v>4</v>
      </c>
      <c r="C93" s="29"/>
      <c r="D93" s="36"/>
      <c r="E93" s="23"/>
      <c r="F93" s="30">
        <f>F91+F92</f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9365F6FEFBCA4196FFB3D613F48EF4" ma:contentTypeVersion="16" ma:contentTypeDescription="Create a new document." ma:contentTypeScope="" ma:versionID="43bcfaa91e35a62c1ab2d6040ea918d0">
  <xsd:schema xmlns:xsd="http://www.w3.org/2001/XMLSchema" xmlns:xs="http://www.w3.org/2001/XMLSchema" xmlns:p="http://schemas.microsoft.com/office/2006/metadata/properties" xmlns:ns2="48c06acc-b9a0-4f39-b931-84601da762a0" xmlns:ns3="14d0de6d-442f-42b2-9142-ff79b4e3ef2d" targetNamespace="http://schemas.microsoft.com/office/2006/metadata/properties" ma:root="true" ma:fieldsID="d4985816cd63e6969a25ba3d38a76555" ns2:_="" ns3:_="">
    <xsd:import namespace="48c06acc-b9a0-4f39-b931-84601da762a0"/>
    <xsd:import namespace="14d0de6d-442f-42b2-9142-ff79b4e3ef2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06acc-b9a0-4f39-b931-84601da762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2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accd19ea-0088-4bbb-9ab6-3c86794a730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d0de6d-442f-42b2-9142-ff79b4e3ef2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fba33d7b-b0be-4589-a09c-42e1dd66cfc4}" ma:internalName="TaxCatchAll" ma:showField="CatchAllData" ma:web="14d0de6d-442f-42b2-9142-ff79b4e3ef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4d0de6d-442f-42b2-9142-ff79b4e3ef2d" xsi:nil="true"/>
    <lcf76f155ced4ddcb4097134ff3c332f xmlns="48c06acc-b9a0-4f39-b931-84601da762a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C49E809-65A0-43B8-B517-35D53B381637}"/>
</file>

<file path=customXml/itemProps2.xml><?xml version="1.0" encoding="utf-8"?>
<ds:datastoreItem xmlns:ds="http://schemas.openxmlformats.org/officeDocument/2006/customXml" ds:itemID="{5B2C26F0-97A6-4338-BC51-801425744B80}"/>
</file>

<file path=customXml/itemProps3.xml><?xml version="1.0" encoding="utf-8"?>
<ds:datastoreItem xmlns:ds="http://schemas.openxmlformats.org/officeDocument/2006/customXml" ds:itemID="{416BA01D-E1C9-487D-BDFC-0510EBA808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Construction Cost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 Nerona</dc:creator>
  <cp:lastModifiedBy>Ann Nerona</cp:lastModifiedBy>
  <dcterms:created xsi:type="dcterms:W3CDTF">2025-08-26T21:41:18Z</dcterms:created>
  <dcterms:modified xsi:type="dcterms:W3CDTF">2025-08-26T21:52:49Z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0x010100B69365F6FEFBCA4196FFB3D613F48EF4</vt:lpwstr>
  </property>
</Properties>
</file>